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15" windowHeight="7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<sst xmlns="http://schemas.openxmlformats.org/spreadsheetml/2006/main" count="26" uniqueCount="21">
  <si>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Energia elektryczna czynna</t>
  </si>
  <si>
    <t>Opłata sieciowa stała</t>
  </si>
  <si>
    <t>Opłata przejściowa</t>
  </si>
  <si>
    <t>Opłata jakościowa</t>
  </si>
  <si>
    <t>Opłata zmienna sieciowa</t>
  </si>
  <si>
    <t>Opłata abonamentowa</t>
  </si>
  <si>
    <t>Opłata OZE</t>
  </si>
  <si>
    <t>Ilość</t>
  </si>
  <si>
    <t>Zużycie energii czynnej</t>
  </si>
  <si>
    <t>Okres rozliczeniowy</t>
  </si>
  <si>
    <t>[m-ce]</t>
  </si>
  <si>
    <t>[kWh]</t>
  </si>
  <si>
    <t>Cena</t>
  </si>
  <si>
    <t>Wartość</t>
  </si>
  <si>
    <t>Wartość rachunku za prąd</t>
  </si>
  <si>
    <t>Rok 2018</t>
  </si>
  <si>
    <t>Rok 2019</t>
  </si>
  <si>
    <t>[%]</t>
  </si>
  <si>
    <t>Prognozowany wzrost ceny energii w 2019 roku</t>
  </si>
  <si>
    <t>Rachunek wzrośnie o</t>
  </si>
  <si>
    <t xml:space="preserve">  &lt;&lt;&lt;    wprowadź swoje wartości do komórek o tym kolorze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</si>
</sst>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164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horizontal="right"/>
    </xf>
    <xf numFmtId="0" fontId="40" fillId="33" borderId="0" xfId="0" applyFont="1" applyFill="1" applyAlignment="1">
      <alignment/>
    </xf>
    <xf numFmtId="0" fontId="39" fillId="11" borderId="10" xfId="0" applyFont="1" applyFill="1" applyBorder="1" applyAlignment="1">
      <alignment/>
    </xf>
    <xf numFmtId="164" fontId="0" fillId="11" borderId="10" xfId="0" applyNumberFormat="1" applyFill="1" applyBorder="1" applyAlignment="1">
      <alignment/>
    </xf>
    <xf numFmtId="2" fontId="39" fillId="33" borderId="0" xfId="0" applyNumberFormat="1" applyFont="1" applyFill="1" applyAlignment="1">
      <alignment/>
    </xf>
    <xf numFmtId="0" fontId="39" fillId="13" borderId="0" xfId="0" applyFont="1" applyFill="1" applyAlignment="1">
      <alignment horizontal="center"/>
    </xf>
    <xf numFmtId="0" fontId="39" fillId="12" borderId="0" xfId="0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0" fontId="39" fillId="12" borderId="0" xfId="0" applyFont="1" applyFill="1" applyAlignment="1">
      <alignment/>
    </xf>
    <xf numFmtId="0" fontId="39" fillId="12" borderId="0" xfId="0" applyFont="1" applyFill="1" applyAlignment="1">
      <alignment horizontal="right"/>
    </xf>
    <xf numFmtId="0" fontId="0" fillId="13" borderId="0" xfId="0" applyFill="1" applyAlignment="1">
      <alignment/>
    </xf>
    <xf numFmtId="0" fontId="39" fillId="13" borderId="0" xfId="0" applyFont="1" applyFill="1" applyAlignment="1">
      <alignment/>
    </xf>
    <xf numFmtId="0" fontId="39" fillId="13" borderId="0" xfId="0" applyFont="1" applyFill="1" applyAlignment="1">
      <alignment horizontal="right"/>
    </xf>
    <xf numFmtId="2" fontId="41" fillId="33" borderId="0" xfId="0" applyNumberFormat="1" applyFont="1" applyFill="1" applyAlignment="1">
      <alignment/>
    </xf>
    <xf numFmtId="2" fontId="42" fillId="13" borderId="0" xfId="0" applyNumberFormat="1" applyFont="1" applyFill="1" applyAlignment="1">
      <alignment/>
    </xf>
    <xf numFmtId="2" fontId="42" fillId="12" borderId="0" xfId="0" applyNumberFormat="1" applyFont="1" applyFill="1" applyAlignment="1">
      <alignment/>
    </xf>
    <xf numFmtId="0" fontId="0" fillId="11" borderId="0" xfId="0" applyFill="1" applyAlignment="1">
      <alignment/>
    </xf>
    <xf numFmtId="0" fontId="43" fillId="33" borderId="0" xfId="0" applyFont="1" applyFill="1" applyAlignment="1">
      <alignment/>
    </xf>
    <xf numFmtId="0" fontId="34" fillId="33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3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9.140625" style="1" customWidth="1"/>
    <col min="2" max="2" width="25.00390625" style="1" bestFit="1" customWidth="1"/>
    <col min="3" max="3" width="9.140625" style="1" customWidth="1"/>
    <col min="4" max="4" width="2.140625" style="1" customWidth="1"/>
    <col min="5" max="5" width="9.140625" style="1" customWidth="1"/>
    <col min="6" max="6" width="11.28125" style="1" customWidth="1"/>
    <col min="7" max="7" width="4.140625" style="1" customWidth="1"/>
    <col min="8" max="8" width="12.28125" style="1" customWidth="1"/>
    <col min="9" max="10" width="9.140625" style="1" customWidth="1"/>
    <col min="11" max="11" width="11.00390625" style="1" customWidth="1"/>
    <col min="12" max="16384" width="9.140625" style="1" customWidth="1"/>
  </cols>
  <sheetData>
    <row r="1" ht="6.75" customHeight="1"/>
    <row r="2" spans="3:4" ht="18.75">
      <c r="C2" s="22"/>
      <c r="D2" s="23" t="s">
        <v>20</v>
      </c>
    </row>
    <row r="5" spans="3:9" ht="18.75">
      <c r="C5" s="7"/>
      <c r="D5" s="7"/>
      <c r="F5" s="5"/>
      <c r="G5" s="6" t="s">
        <v>9</v>
      </c>
      <c r="H5" s="8">
        <v>2</v>
      </c>
      <c r="I5" s="7" t="s">
        <v>10</v>
      </c>
    </row>
    <row r="6" spans="3:9" ht="18.75">
      <c r="C6" s="7"/>
      <c r="D6" s="7"/>
      <c r="F6" s="5"/>
      <c r="G6" s="6" t="s">
        <v>8</v>
      </c>
      <c r="H6" s="8">
        <v>364</v>
      </c>
      <c r="I6" s="7" t="s">
        <v>11</v>
      </c>
    </row>
    <row r="7" spans="3:9" ht="18.75">
      <c r="C7" s="7"/>
      <c r="D7" s="7"/>
      <c r="F7" s="5"/>
      <c r="G7" s="6" t="s">
        <v>18</v>
      </c>
      <c r="H7" s="8">
        <v>10</v>
      </c>
      <c r="I7" s="7" t="s">
        <v>17</v>
      </c>
    </row>
    <row r="8" spans="6:7" ht="15">
      <c r="F8" s="2"/>
      <c r="G8" s="2"/>
    </row>
    <row r="9" spans="3:11" ht="18.75">
      <c r="C9" s="11" t="s">
        <v>15</v>
      </c>
      <c r="D9" s="11"/>
      <c r="E9" s="11"/>
      <c r="F9" s="11"/>
      <c r="G9" s="13"/>
      <c r="I9" s="12" t="s">
        <v>16</v>
      </c>
      <c r="J9" s="12"/>
      <c r="K9" s="12"/>
    </row>
    <row r="10" spans="3:11" ht="15">
      <c r="C10" s="24" t="s">
        <v>7</v>
      </c>
      <c r="D10" s="24"/>
      <c r="E10" s="24" t="s">
        <v>12</v>
      </c>
      <c r="F10" s="24" t="s">
        <v>13</v>
      </c>
      <c r="G10" s="24"/>
      <c r="H10" s="24"/>
      <c r="I10" s="24" t="s">
        <v>7</v>
      </c>
      <c r="J10" s="24" t="s">
        <v>12</v>
      </c>
      <c r="K10" s="24" t="s">
        <v>13</v>
      </c>
    </row>
    <row r="11" ht="4.5" customHeight="1"/>
    <row r="12" spans="2:11" ht="15">
      <c r="B12" s="1" t="s">
        <v>0</v>
      </c>
      <c r="C12" s="1">
        <f>H6</f>
        <v>364</v>
      </c>
      <c r="E12" s="9">
        <v>0.2432</v>
      </c>
      <c r="F12" s="4">
        <f>E12*C12</f>
        <v>88.5248</v>
      </c>
      <c r="G12" s="4"/>
      <c r="I12" s="1">
        <f>C12</f>
        <v>364</v>
      </c>
      <c r="J12" s="3">
        <f>E12*(1+H7/100)</f>
        <v>0.26752000000000004</v>
      </c>
      <c r="K12" s="4">
        <f>J12*I12</f>
        <v>97.37728000000001</v>
      </c>
    </row>
    <row r="13" spans="5:11" ht="7.5" customHeight="1">
      <c r="E13" s="3"/>
      <c r="F13" s="4"/>
      <c r="G13" s="4"/>
      <c r="K13" s="4"/>
    </row>
    <row r="14" spans="2:11" ht="15">
      <c r="B14" s="1" t="s">
        <v>1</v>
      </c>
      <c r="C14" s="1">
        <f>H5</f>
        <v>2</v>
      </c>
      <c r="E14" s="9">
        <v>4.65</v>
      </c>
      <c r="F14" s="4">
        <f aca="true" t="shared" si="0" ref="F14:F19">E14*C14</f>
        <v>9.3</v>
      </c>
      <c r="G14" s="4"/>
      <c r="I14" s="1">
        <f aca="true" t="shared" si="1" ref="I14:I19">C14</f>
        <v>2</v>
      </c>
      <c r="J14" s="3">
        <f>E14</f>
        <v>4.65</v>
      </c>
      <c r="K14" s="4">
        <f aca="true" t="shared" si="2" ref="K14:K19">J14*I14</f>
        <v>9.3</v>
      </c>
    </row>
    <row r="15" spans="2:11" ht="15">
      <c r="B15" s="1" t="s">
        <v>2</v>
      </c>
      <c r="C15" s="1">
        <f>H5</f>
        <v>2</v>
      </c>
      <c r="E15" s="9">
        <v>6.5</v>
      </c>
      <c r="F15" s="4">
        <f t="shared" si="0"/>
        <v>13</v>
      </c>
      <c r="G15" s="4"/>
      <c r="I15" s="1">
        <f t="shared" si="1"/>
        <v>2</v>
      </c>
      <c r="J15" s="3">
        <f>E15</f>
        <v>6.5</v>
      </c>
      <c r="K15" s="4">
        <f t="shared" si="2"/>
        <v>13</v>
      </c>
    </row>
    <row r="16" spans="2:11" ht="15">
      <c r="B16" s="1" t="s">
        <v>3</v>
      </c>
      <c r="C16" s="1">
        <f>H6</f>
        <v>364</v>
      </c>
      <c r="E16" s="9">
        <v>0.0125</v>
      </c>
      <c r="F16" s="4">
        <f t="shared" si="0"/>
        <v>4.55</v>
      </c>
      <c r="G16" s="4"/>
      <c r="I16" s="1">
        <f t="shared" si="1"/>
        <v>364</v>
      </c>
      <c r="J16" s="3">
        <f>E16</f>
        <v>0.0125</v>
      </c>
      <c r="K16" s="4">
        <f t="shared" si="2"/>
        <v>4.55</v>
      </c>
    </row>
    <row r="17" spans="2:11" ht="15">
      <c r="B17" s="1" t="s">
        <v>4</v>
      </c>
      <c r="C17" s="1">
        <f>H6</f>
        <v>364</v>
      </c>
      <c r="E17" s="9">
        <v>0.1629</v>
      </c>
      <c r="F17" s="4">
        <f t="shared" si="0"/>
        <v>59.29559999999999</v>
      </c>
      <c r="G17" s="4"/>
      <c r="I17" s="1">
        <f t="shared" si="1"/>
        <v>364</v>
      </c>
      <c r="J17" s="3">
        <f>E17</f>
        <v>0.1629</v>
      </c>
      <c r="K17" s="4">
        <f t="shared" si="2"/>
        <v>59.29559999999999</v>
      </c>
    </row>
    <row r="18" spans="2:11" ht="15">
      <c r="B18" s="1" t="s">
        <v>5</v>
      </c>
      <c r="C18" s="1">
        <f>H5</f>
        <v>2</v>
      </c>
      <c r="E18" s="9">
        <v>1.92</v>
      </c>
      <c r="F18" s="4">
        <f t="shared" si="0"/>
        <v>3.84</v>
      </c>
      <c r="G18" s="4"/>
      <c r="I18" s="1">
        <f t="shared" si="1"/>
        <v>2</v>
      </c>
      <c r="J18" s="3">
        <f>E18</f>
        <v>1.92</v>
      </c>
      <c r="K18" s="4">
        <f t="shared" si="2"/>
        <v>3.84</v>
      </c>
    </row>
    <row r="19" spans="2:11" ht="15">
      <c r="B19" s="1" t="s">
        <v>6</v>
      </c>
      <c r="C19" s="1">
        <f>H6</f>
        <v>364</v>
      </c>
      <c r="E19" s="9">
        <v>0</v>
      </c>
      <c r="F19" s="4">
        <f t="shared" si="0"/>
        <v>0</v>
      </c>
      <c r="G19" s="4"/>
      <c r="I19" s="1">
        <f t="shared" si="1"/>
        <v>364</v>
      </c>
      <c r="J19" s="3">
        <f>E19</f>
        <v>0</v>
      </c>
      <c r="K19" s="4">
        <f t="shared" si="2"/>
        <v>0</v>
      </c>
    </row>
    <row r="20" ht="6" customHeight="1"/>
    <row r="21" spans="2:12" ht="23.25">
      <c r="B21" s="16"/>
      <c r="C21" s="17"/>
      <c r="D21" s="17"/>
      <c r="E21" s="18" t="s">
        <v>14</v>
      </c>
      <c r="F21" s="20">
        <f>SUM(F12:F19)</f>
        <v>178.51039999999998</v>
      </c>
      <c r="G21" s="10"/>
      <c r="H21" s="14"/>
      <c r="I21" s="14"/>
      <c r="J21" s="15" t="s">
        <v>14</v>
      </c>
      <c r="K21" s="21">
        <f>SUM(K12:K19)</f>
        <v>187.36288</v>
      </c>
      <c r="L21" s="5"/>
    </row>
    <row r="22" spans="3:12" ht="18.75"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3:12" ht="26.25">
      <c r="C23" s="5"/>
      <c r="D23" s="5"/>
      <c r="E23" s="5"/>
      <c r="F23" s="5"/>
      <c r="G23" s="5"/>
      <c r="H23" s="5"/>
      <c r="I23" s="5"/>
      <c r="J23" s="6" t="s">
        <v>19</v>
      </c>
      <c r="K23" s="19">
        <f>100*(K21/F21-1)</f>
        <v>4.959083616416748</v>
      </c>
      <c r="L23" s="5" t="s">
        <v>17</v>
      </c>
    </row>
  </sheetData>
  <sheetProtection/>
  <mergeCells count="2">
    <mergeCell ref="C9:F9"/>
    <mergeCell ref="I9:K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Gancarczyk</dc:creator>
  <cp:keywords/>
  <dc:description/>
  <cp:lastModifiedBy>Jacek Gancarczyk</cp:lastModifiedBy>
  <dcterms:created xsi:type="dcterms:W3CDTF">2018-12-06T19:44:21Z</dcterms:created>
  <dcterms:modified xsi:type="dcterms:W3CDTF">2018-12-06T20:22:05Z</dcterms:modified>
  <cp:category/>
  <cp:version/>
  <cp:contentType/>
  <cp:contentStatus/>
</cp:coreProperties>
</file>