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470" windowHeight="8820" activeTab="1"/>
  </bookViews>
  <sheets>
    <sheet name="Konkretna kwota" sheetId="1" r:id="rId1"/>
    <sheet name="Bez kwoty docelowej" sheetId="2" r:id="rId2"/>
  </sheets>
  <definedNames/>
  <calcPr fullCalcOnLoad="1"/>
</workbook>
</file>

<file path=xl/sharedStrings.xml><?xml version="1.0" encoding="utf-8"?>
<sst xmlns="http://schemas.openxmlformats.org/spreadsheetml/2006/main" count="28" uniqueCount="15">
  <si>
    <t>Planowana kwota oszczedności</t>
  </si>
  <si>
    <t>Roczne oprocentowanie środków</t>
  </si>
  <si>
    <t>Czas oszczędzania</t>
  </si>
  <si>
    <t>[PLN]</t>
  </si>
  <si>
    <t>[%]</t>
  </si>
  <si>
    <t>[rok]</t>
  </si>
  <si>
    <t>Miesięcznie musisz odłożyć</t>
  </si>
  <si>
    <t>Wartość portfela</t>
  </si>
  <si>
    <t>Czas trwania</t>
  </si>
  <si>
    <t>Stała miesięczna kwota oszczędności:</t>
  </si>
  <si>
    <t>Roczne oprocentowanie środków:</t>
  </si>
  <si>
    <t>%</t>
  </si>
  <si>
    <t>PLN</t>
  </si>
  <si>
    <t>pobrany z: www.pieniadzepodkontrola.pl</t>
  </si>
  <si>
    <t>Kalkulator oszczędności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</si>
</sst>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4"/>
      <color indexed="8"/>
      <name val="Calibri"/>
      <family val="2"/>
    </font>
    <font>
      <b/>
      <sz val="14"/>
      <color indexed="55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4"/>
      <color theme="1"/>
      <name val="Calibri"/>
      <family val="2"/>
    </font>
    <font>
      <b/>
      <sz val="14"/>
      <color theme="0" tint="-0.3499799966812134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0" fillId="33" borderId="0" xfId="0" applyFill="1" applyAlignment="1">
      <alignment/>
    </xf>
    <xf numFmtId="3" fontId="0" fillId="33" borderId="0" xfId="0" applyNumberFormat="1" applyFill="1" applyAlignment="1">
      <alignment/>
    </xf>
    <xf numFmtId="2" fontId="0" fillId="33" borderId="0" xfId="0" applyNumberFormat="1" applyFill="1" applyAlignment="1">
      <alignment/>
    </xf>
    <xf numFmtId="0" fontId="0" fillId="33" borderId="0" xfId="0" applyFill="1" applyAlignment="1">
      <alignment horizontal="center"/>
    </xf>
    <xf numFmtId="3" fontId="0" fillId="33" borderId="0" xfId="0" applyNumberFormat="1" applyFill="1" applyAlignment="1">
      <alignment horizontal="center"/>
    </xf>
    <xf numFmtId="3" fontId="0" fillId="3" borderId="10" xfId="0" applyNumberFormat="1" applyFill="1" applyBorder="1" applyAlignment="1">
      <alignment horizontal="center"/>
    </xf>
    <xf numFmtId="0" fontId="31" fillId="33" borderId="0" xfId="0" applyFont="1" applyFill="1" applyBorder="1" applyAlignment="1">
      <alignment horizontal="center"/>
    </xf>
    <xf numFmtId="0" fontId="31" fillId="3" borderId="11" xfId="0" applyFont="1" applyFill="1" applyBorder="1" applyAlignment="1">
      <alignment horizontal="center"/>
    </xf>
    <xf numFmtId="0" fontId="31" fillId="9" borderId="11" xfId="0" applyFont="1" applyFill="1" applyBorder="1" applyAlignment="1">
      <alignment horizontal="center"/>
    </xf>
    <xf numFmtId="0" fontId="31" fillId="9" borderId="12" xfId="0" applyFont="1" applyFill="1" applyBorder="1" applyAlignment="1">
      <alignment horizontal="center" vertical="center" wrapText="1"/>
    </xf>
    <xf numFmtId="0" fontId="31" fillId="3" borderId="12" xfId="0" applyFont="1" applyFill="1" applyBorder="1" applyAlignment="1">
      <alignment horizontal="center" vertical="center" wrapText="1"/>
    </xf>
    <xf numFmtId="0" fontId="31" fillId="34" borderId="11" xfId="0" applyFont="1" applyFill="1" applyBorder="1" applyAlignment="1">
      <alignment horizontal="center"/>
    </xf>
    <xf numFmtId="0" fontId="31" fillId="35" borderId="12" xfId="0" applyNumberFormat="1" applyFont="1" applyFill="1" applyBorder="1" applyAlignment="1">
      <alignment horizontal="center" vertical="center" wrapText="1"/>
    </xf>
    <xf numFmtId="0" fontId="31" fillId="35" borderId="11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3" borderId="0" xfId="0" applyFill="1" applyAlignment="1">
      <alignment horizontal="center" vertical="center" wrapText="1"/>
    </xf>
    <xf numFmtId="0" fontId="31" fillId="33" borderId="0" xfId="0" applyFont="1" applyFill="1" applyAlignment="1">
      <alignment horizontal="center" vertical="center" wrapText="1"/>
    </xf>
    <xf numFmtId="0" fontId="31" fillId="33" borderId="0" xfId="0" applyFont="1" applyFill="1" applyAlignment="1">
      <alignment horizontal="center"/>
    </xf>
    <xf numFmtId="0" fontId="31" fillId="34" borderId="12" xfId="0" applyFont="1" applyFill="1" applyBorder="1" applyAlignment="1">
      <alignment horizontal="center" vertical="center" wrapText="1"/>
    </xf>
    <xf numFmtId="3" fontId="0" fillId="3" borderId="10" xfId="0" applyNumberFormat="1" applyFill="1" applyBorder="1" applyAlignment="1">
      <alignment/>
    </xf>
    <xf numFmtId="2" fontId="36" fillId="33" borderId="0" xfId="0" applyNumberFormat="1" applyFont="1" applyFill="1" applyAlignment="1">
      <alignment/>
    </xf>
    <xf numFmtId="0" fontId="36" fillId="33" borderId="0" xfId="0" applyFont="1" applyFill="1" applyAlignment="1">
      <alignment/>
    </xf>
    <xf numFmtId="0" fontId="31" fillId="33" borderId="0" xfId="0" applyFont="1" applyFill="1" applyAlignment="1">
      <alignment horizontal="right"/>
    </xf>
    <xf numFmtId="2" fontId="36" fillId="5" borderId="10" xfId="0" applyNumberFormat="1" applyFont="1" applyFill="1" applyBorder="1" applyAlignment="1">
      <alignment/>
    </xf>
    <xf numFmtId="3" fontId="36" fillId="13" borderId="10" xfId="0" applyNumberFormat="1" applyFont="1" applyFill="1" applyBorder="1" applyAlignment="1">
      <alignment/>
    </xf>
    <xf numFmtId="3" fontId="36" fillId="33" borderId="0" xfId="0" applyNumberFormat="1" applyFont="1" applyFill="1" applyBorder="1" applyAlignment="1">
      <alignment/>
    </xf>
    <xf numFmtId="0" fontId="37" fillId="33" borderId="0" xfId="0" applyFont="1" applyFill="1" applyAlignment="1">
      <alignment horizontal="center"/>
    </xf>
    <xf numFmtId="0" fontId="37" fillId="33" borderId="0" xfId="0" applyFont="1" applyFill="1" applyAlignment="1">
      <alignment horizontal="center"/>
    </xf>
    <xf numFmtId="0" fontId="31" fillId="33" borderId="0" xfId="0" applyFont="1" applyFill="1" applyAlignment="1">
      <alignment horizontal="right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9</xdr:row>
      <xdr:rowOff>295275</xdr:rowOff>
    </xdr:from>
    <xdr:to>
      <xdr:col>7</xdr:col>
      <xdr:colOff>323850</xdr:colOff>
      <xdr:row>13</xdr:row>
      <xdr:rowOff>95250</xdr:rowOff>
    </xdr:to>
    <xdr:sp>
      <xdr:nvSpPr>
        <xdr:cNvPr id="1" name="Objaśnienie prostokątne 1"/>
        <xdr:cNvSpPr>
          <a:spLocks/>
        </xdr:cNvSpPr>
      </xdr:nvSpPr>
      <xdr:spPr>
        <a:xfrm>
          <a:off x="2562225" y="2143125"/>
          <a:ext cx="1895475" cy="819150"/>
        </a:xfrm>
        <a:prstGeom prst="wedgeRectCallout">
          <a:avLst>
            <a:gd name="adj1" fmla="val -32745"/>
            <a:gd name="adj2" fmla="val -97129"/>
          </a:avLst>
        </a:prstGeom>
        <a:solidFill>
          <a:srgbClr val="FFF2CC"/>
        </a:solidFill>
        <a:ln w="3175" cmpd="sng">
          <a:solidFill>
            <a:srgbClr val="41719C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 pole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wyróznione kolorem zółtym wstaw oprcentowanie dla zgromadzonych przez Ciebie środków.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7</xdr:col>
      <xdr:colOff>0</xdr:colOff>
      <xdr:row>5</xdr:row>
      <xdr:rowOff>47625</xdr:rowOff>
    </xdr:from>
    <xdr:to>
      <xdr:col>9</xdr:col>
      <xdr:colOff>504825</xdr:colOff>
      <xdr:row>8</xdr:row>
      <xdr:rowOff>114300</xdr:rowOff>
    </xdr:to>
    <xdr:sp>
      <xdr:nvSpPr>
        <xdr:cNvPr id="2" name="Objaśnienie prostokątne 2"/>
        <xdr:cNvSpPr>
          <a:spLocks/>
        </xdr:cNvSpPr>
      </xdr:nvSpPr>
      <xdr:spPr>
        <a:xfrm>
          <a:off x="4133850" y="1143000"/>
          <a:ext cx="1724025" cy="628650"/>
        </a:xfrm>
        <a:prstGeom prst="wedgeRectCallout">
          <a:avLst>
            <a:gd name="adj1" fmla="val -72162"/>
            <a:gd name="adj2" fmla="val -36527"/>
          </a:avLst>
        </a:prstGeom>
        <a:solidFill>
          <a:srgbClr val="C5E0B4"/>
        </a:solidFill>
        <a:ln w="3175" cmpd="sng">
          <a:solidFill>
            <a:srgbClr val="41719C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pole w kolorze zielonym wprowadź kwotę, którą chciabyś zaoszczedzić.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447675</xdr:colOff>
      <xdr:row>4</xdr:row>
      <xdr:rowOff>9525</xdr:rowOff>
    </xdr:from>
    <xdr:to>
      <xdr:col>12</xdr:col>
      <xdr:colOff>523875</xdr:colOff>
      <xdr:row>8</xdr:row>
      <xdr:rowOff>133350</xdr:rowOff>
    </xdr:to>
    <xdr:sp>
      <xdr:nvSpPr>
        <xdr:cNvPr id="1" name="Objaśnienie prostokątne 1"/>
        <xdr:cNvSpPr>
          <a:spLocks/>
        </xdr:cNvSpPr>
      </xdr:nvSpPr>
      <xdr:spPr>
        <a:xfrm>
          <a:off x="4695825" y="866775"/>
          <a:ext cx="1905000" cy="800100"/>
        </a:xfrm>
        <a:prstGeom prst="wedgeRectCallout">
          <a:avLst>
            <a:gd name="adj1" fmla="val -96833"/>
            <a:gd name="adj2" fmla="val 10513"/>
          </a:avLst>
        </a:prstGeom>
        <a:solidFill>
          <a:srgbClr val="FFF2CC"/>
        </a:solidFill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 pole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wyróznione kolorem zółtym wstaw oprcentowanie dla zgromadzonych przez Ciebie środków.</a:t>
          </a:r>
        </a:p>
      </xdr:txBody>
    </xdr:sp>
    <xdr:clientData/>
  </xdr:twoCellAnchor>
  <xdr:twoCellAnchor>
    <xdr:from>
      <xdr:col>9</xdr:col>
      <xdr:colOff>438150</xdr:colOff>
      <xdr:row>8</xdr:row>
      <xdr:rowOff>209550</xdr:rowOff>
    </xdr:from>
    <xdr:to>
      <xdr:col>12</xdr:col>
      <xdr:colOff>514350</xdr:colOff>
      <xdr:row>13</xdr:row>
      <xdr:rowOff>95250</xdr:rowOff>
    </xdr:to>
    <xdr:sp>
      <xdr:nvSpPr>
        <xdr:cNvPr id="2" name="Objaśnienie prostokątne 2"/>
        <xdr:cNvSpPr>
          <a:spLocks/>
        </xdr:cNvSpPr>
      </xdr:nvSpPr>
      <xdr:spPr>
        <a:xfrm>
          <a:off x="4686300" y="1743075"/>
          <a:ext cx="1905000" cy="962025"/>
        </a:xfrm>
        <a:prstGeom prst="wedgeRectCallout">
          <a:avLst>
            <a:gd name="adj1" fmla="val -87833"/>
            <a:gd name="adj2" fmla="val -56805"/>
          </a:avLst>
        </a:prstGeom>
        <a:solidFill>
          <a:srgbClr val="C5E0B4"/>
        </a:solidFill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 pole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wyróznione kolorem zielonym wstaw kwotę jaką co miesiąc chciałbyś odkładac w ramach systematycznych oszczędności.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7"/>
  <sheetViews>
    <sheetView zoomScalePageLayoutView="0" workbookViewId="0" topLeftCell="A1">
      <selection activeCell="L12" sqref="L12"/>
    </sheetView>
  </sheetViews>
  <sheetFormatPr defaultColWidth="9.140625" defaultRowHeight="15"/>
  <cols>
    <col min="1" max="1" width="9.140625" style="1" customWidth="1"/>
    <col min="2" max="2" width="13.7109375" style="1" customWidth="1"/>
    <col min="3" max="3" width="13.57421875" style="1" customWidth="1"/>
    <col min="4" max="4" width="2.140625" style="1" customWidth="1"/>
    <col min="5" max="5" width="9.8515625" style="1" customWidth="1"/>
    <col min="6" max="6" width="8.7109375" style="1" customWidth="1"/>
    <col min="7" max="7" width="4.8515625" style="1" bestFit="1" customWidth="1"/>
    <col min="8" max="16384" width="9.140625" style="1" customWidth="1"/>
  </cols>
  <sheetData>
    <row r="2" spans="2:9" ht="18.75">
      <c r="B2" s="28" t="s">
        <v>14</v>
      </c>
      <c r="C2" s="28"/>
      <c r="D2" s="28"/>
      <c r="E2" s="28"/>
      <c r="F2" s="28"/>
      <c r="G2" s="28"/>
      <c r="H2" s="28"/>
      <c r="I2" s="28"/>
    </row>
    <row r="3" spans="2:9" ht="18.75">
      <c r="B3" s="28" t="s">
        <v>13</v>
      </c>
      <c r="C3" s="28"/>
      <c r="D3" s="28"/>
      <c r="E3" s="28"/>
      <c r="F3" s="28"/>
      <c r="G3" s="28"/>
      <c r="H3" s="28"/>
      <c r="I3" s="28"/>
    </row>
    <row r="4" spans="2:9" ht="18.75">
      <c r="B4" s="27"/>
      <c r="C4" s="27"/>
      <c r="D4" s="27"/>
      <c r="E4" s="27"/>
      <c r="F4" s="27"/>
      <c r="G4" s="27"/>
      <c r="H4" s="27"/>
      <c r="I4" s="27"/>
    </row>
    <row r="6" spans="2:6" ht="18.75">
      <c r="B6" s="1" t="s">
        <v>0</v>
      </c>
      <c r="E6" s="25">
        <v>5000</v>
      </c>
      <c r="F6" s="22" t="s">
        <v>3</v>
      </c>
    </row>
    <row r="7" spans="5:6" ht="6.75" customHeight="1">
      <c r="E7" s="26"/>
      <c r="F7" s="22"/>
    </row>
    <row r="8" spans="2:6" ht="18.75">
      <c r="B8" s="1" t="s">
        <v>1</v>
      </c>
      <c r="E8" s="24">
        <v>3</v>
      </c>
      <c r="F8" s="22" t="s">
        <v>4</v>
      </c>
    </row>
    <row r="10" spans="2:3" ht="45">
      <c r="B10" s="13" t="s">
        <v>2</v>
      </c>
      <c r="C10" s="10" t="s">
        <v>6</v>
      </c>
    </row>
    <row r="11" spans="2:7" ht="15">
      <c r="B11" s="14" t="s">
        <v>5</v>
      </c>
      <c r="C11" s="9" t="s">
        <v>3</v>
      </c>
      <c r="G11" s="3"/>
    </row>
    <row r="12" spans="2:3" ht="5.25" customHeight="1">
      <c r="B12" s="7"/>
      <c r="C12" s="7"/>
    </row>
    <row r="13" spans="2:3" ht="15">
      <c r="B13" s="15">
        <v>1</v>
      </c>
      <c r="C13" s="6">
        <f aca="true" t="shared" si="0" ref="C13:C22">$E$6/(B13*12*POWER(1+$E$8/100,B13))</f>
        <v>404.5307443365696</v>
      </c>
    </row>
    <row r="14" spans="2:3" ht="15">
      <c r="B14" s="15">
        <f>B13+1</f>
        <v>2</v>
      </c>
      <c r="C14" s="6">
        <f t="shared" si="0"/>
        <v>196.37414773619884</v>
      </c>
    </row>
    <row r="15" spans="2:3" ht="15">
      <c r="B15" s="15">
        <f aca="true" t="shared" si="1" ref="B15:B22">B14+1</f>
        <v>3</v>
      </c>
      <c r="C15" s="6">
        <f t="shared" si="0"/>
        <v>127.10300824349439</v>
      </c>
    </row>
    <row r="16" spans="2:3" ht="15">
      <c r="B16" s="15">
        <f t="shared" si="1"/>
        <v>4</v>
      </c>
      <c r="C16" s="6">
        <f t="shared" si="0"/>
        <v>92.55073415788426</v>
      </c>
    </row>
    <row r="17" spans="2:3" ht="15">
      <c r="B17" s="15">
        <f t="shared" si="1"/>
        <v>5</v>
      </c>
      <c r="C17" s="6">
        <f t="shared" si="0"/>
        <v>71.88406536534701</v>
      </c>
    </row>
    <row r="18" spans="2:3" ht="15">
      <c r="B18" s="15">
        <f t="shared" si="1"/>
        <v>6</v>
      </c>
      <c r="C18" s="6">
        <f t="shared" si="0"/>
        <v>58.15862893636489</v>
      </c>
    </row>
    <row r="19" spans="2:3" ht="15">
      <c r="B19" s="15">
        <f t="shared" si="1"/>
        <v>7</v>
      </c>
      <c r="C19" s="6">
        <f t="shared" si="0"/>
        <v>48.3983042466282</v>
      </c>
    </row>
    <row r="20" spans="2:3" ht="15">
      <c r="B20" s="15">
        <f t="shared" si="1"/>
        <v>8</v>
      </c>
      <c r="C20" s="6">
        <f t="shared" si="0"/>
        <v>41.115064287184154</v>
      </c>
    </row>
    <row r="21" spans="2:3" ht="15">
      <c r="B21" s="15">
        <f t="shared" si="1"/>
        <v>9</v>
      </c>
      <c r="C21" s="6">
        <f t="shared" si="0"/>
        <v>35.48225612701977</v>
      </c>
    </row>
    <row r="22" spans="2:3" ht="15">
      <c r="B22" s="15">
        <f t="shared" si="1"/>
        <v>10</v>
      </c>
      <c r="C22" s="6">
        <f t="shared" si="0"/>
        <v>31.003913120696883</v>
      </c>
    </row>
    <row r="23" spans="2:3" ht="15">
      <c r="B23" s="4"/>
      <c r="C23" s="5"/>
    </row>
    <row r="24" spans="2:3" ht="15">
      <c r="B24" s="4"/>
      <c r="C24" s="5"/>
    </row>
    <row r="25" spans="2:3" ht="15">
      <c r="B25" s="4"/>
      <c r="C25" s="5"/>
    </row>
    <row r="26" spans="2:3" ht="15">
      <c r="B26" s="4"/>
      <c r="C26" s="5"/>
    </row>
    <row r="27" spans="2:3" ht="15">
      <c r="B27" s="4"/>
      <c r="C27" s="5"/>
    </row>
  </sheetData>
  <sheetProtection/>
  <mergeCells count="2">
    <mergeCell ref="B2:I2"/>
    <mergeCell ref="B3:I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J59"/>
  <sheetViews>
    <sheetView tabSelected="1" zoomScalePageLayoutView="0" workbookViewId="0" topLeftCell="A1">
      <selection activeCell="H9" sqref="H9"/>
    </sheetView>
  </sheetViews>
  <sheetFormatPr defaultColWidth="9.140625" defaultRowHeight="15"/>
  <cols>
    <col min="1" max="1" width="5.00390625" style="1" customWidth="1"/>
    <col min="2" max="2" width="8.421875" style="1" customWidth="1"/>
    <col min="3" max="3" width="9.8515625" style="1" customWidth="1"/>
    <col min="4" max="4" width="2.00390625" style="1" customWidth="1"/>
    <col min="5" max="5" width="8.421875" style="1" customWidth="1"/>
    <col min="6" max="6" width="9.8515625" style="1" customWidth="1"/>
    <col min="7" max="7" width="1.8515625" style="1" customWidth="1"/>
    <col min="8" max="8" width="8.421875" style="1" customWidth="1"/>
    <col min="9" max="9" width="9.8515625" style="1" customWidth="1"/>
    <col min="10" max="16384" width="9.140625" style="1" customWidth="1"/>
  </cols>
  <sheetData>
    <row r="2" spans="2:9" ht="18.75">
      <c r="B2" s="28" t="s">
        <v>14</v>
      </c>
      <c r="C2" s="28"/>
      <c r="D2" s="28"/>
      <c r="E2" s="28"/>
      <c r="F2" s="28"/>
      <c r="G2" s="28"/>
      <c r="H2" s="28"/>
      <c r="I2" s="28"/>
    </row>
    <row r="3" spans="2:9" ht="18.75">
      <c r="B3" s="28" t="s">
        <v>13</v>
      </c>
      <c r="C3" s="28"/>
      <c r="D3" s="28"/>
      <c r="E3" s="28"/>
      <c r="F3" s="28"/>
      <c r="G3" s="28"/>
      <c r="H3" s="28"/>
      <c r="I3" s="28"/>
    </row>
    <row r="7" spans="2:9" ht="18.75">
      <c r="B7" s="29" t="s">
        <v>10</v>
      </c>
      <c r="C7" s="29"/>
      <c r="D7" s="29"/>
      <c r="E7" s="29"/>
      <c r="F7" s="29"/>
      <c r="H7" s="24">
        <v>3</v>
      </c>
      <c r="I7" s="22" t="s">
        <v>11</v>
      </c>
    </row>
    <row r="8" spans="2:9" ht="4.5" customHeight="1">
      <c r="B8" s="23"/>
      <c r="C8" s="23"/>
      <c r="D8" s="23"/>
      <c r="E8" s="23"/>
      <c r="F8" s="23"/>
      <c r="H8" s="21"/>
      <c r="I8" s="22"/>
    </row>
    <row r="9" spans="2:9" ht="18.75">
      <c r="B9" s="29" t="s">
        <v>9</v>
      </c>
      <c r="C9" s="29"/>
      <c r="D9" s="29"/>
      <c r="E9" s="29"/>
      <c r="F9" s="29"/>
      <c r="H9" s="25">
        <v>400</v>
      </c>
      <c r="I9" s="22" t="s">
        <v>12</v>
      </c>
    </row>
    <row r="11" spans="2:10" ht="30">
      <c r="B11" s="19" t="s">
        <v>8</v>
      </c>
      <c r="C11" s="11" t="s">
        <v>7</v>
      </c>
      <c r="D11" s="17"/>
      <c r="E11" s="19" t="s">
        <v>8</v>
      </c>
      <c r="F11" s="11" t="s">
        <v>7</v>
      </c>
      <c r="G11" s="17"/>
      <c r="H11" s="19" t="s">
        <v>8</v>
      </c>
      <c r="I11" s="11" t="s">
        <v>7</v>
      </c>
      <c r="J11" s="16"/>
    </row>
    <row r="12" spans="2:9" ht="15">
      <c r="B12" s="12" t="s">
        <v>5</v>
      </c>
      <c r="C12" s="8" t="s">
        <v>3</v>
      </c>
      <c r="D12" s="18"/>
      <c r="E12" s="12" t="s">
        <v>5</v>
      </c>
      <c r="F12" s="8" t="s">
        <v>3</v>
      </c>
      <c r="G12" s="18"/>
      <c r="H12" s="12" t="s">
        <v>5</v>
      </c>
      <c r="I12" s="8" t="s">
        <v>3</v>
      </c>
    </row>
    <row r="13" spans="2:9" ht="6" customHeight="1">
      <c r="B13" s="18"/>
      <c r="C13" s="18"/>
      <c r="D13" s="18"/>
      <c r="E13" s="18"/>
      <c r="F13" s="18"/>
      <c r="G13" s="18"/>
      <c r="H13" s="18"/>
      <c r="I13" s="18"/>
    </row>
    <row r="14" spans="2:9" ht="15">
      <c r="B14" s="15">
        <v>1</v>
      </c>
      <c r="C14" s="20">
        <f aca="true" t="shared" si="0" ref="C14:C28">$H$9*12*B14*POWER(1+$H$7/100,B14)</f>
        <v>4944</v>
      </c>
      <c r="E14" s="15">
        <f>B28+1</f>
        <v>16</v>
      </c>
      <c r="F14" s="20">
        <f aca="true" t="shared" si="1" ref="F14:F28">$H$9*12*E14*POWER(1+$H$7/100,E14)</f>
        <v>123241.45452278685</v>
      </c>
      <c r="H14" s="15">
        <f>E28+1</f>
        <v>31</v>
      </c>
      <c r="I14" s="20">
        <f aca="true" t="shared" si="2" ref="I14:I28">$H$9*12*H14*POWER(1+$H$7/100,H14)</f>
        <v>372011.95538441197</v>
      </c>
    </row>
    <row r="15" spans="2:9" ht="15">
      <c r="B15" s="15">
        <f>B14+1</f>
        <v>2</v>
      </c>
      <c r="C15" s="20">
        <f t="shared" si="0"/>
        <v>10184.64</v>
      </c>
      <c r="E15" s="15">
        <f>E14+1</f>
        <v>17</v>
      </c>
      <c r="F15" s="20">
        <f t="shared" si="1"/>
        <v>134872.36679337485</v>
      </c>
      <c r="H15" s="15">
        <f>H14+1</f>
        <v>32</v>
      </c>
      <c r="I15" s="20">
        <f t="shared" si="2"/>
        <v>395532.71127323277</v>
      </c>
    </row>
    <row r="16" spans="2:9" ht="15">
      <c r="B16" s="15">
        <f aca="true" t="shared" si="3" ref="B16:B28">B15+1</f>
        <v>3</v>
      </c>
      <c r="C16" s="20">
        <f t="shared" si="0"/>
        <v>15735.2688</v>
      </c>
      <c r="E16" s="15">
        <f aca="true" t="shared" si="4" ref="E16:E28">E15+1</f>
        <v>18</v>
      </c>
      <c r="F16" s="20">
        <f t="shared" si="1"/>
        <v>147090.21649112765</v>
      </c>
      <c r="H16" s="15">
        <f aca="true" t="shared" si="5" ref="H16:H22">H15+1</f>
        <v>33</v>
      </c>
      <c r="I16" s="20">
        <f t="shared" si="2"/>
        <v>420129.90175553696</v>
      </c>
    </row>
    <row r="17" spans="2:9" ht="15">
      <c r="B17" s="15">
        <f t="shared" si="3"/>
        <v>4</v>
      </c>
      <c r="C17" s="20">
        <f t="shared" si="0"/>
        <v>21609.769151999997</v>
      </c>
      <c r="E17" s="15">
        <f t="shared" si="4"/>
        <v>19</v>
      </c>
      <c r="F17" s="20">
        <f t="shared" si="1"/>
        <v>159919.75204063155</v>
      </c>
      <c r="H17" s="15">
        <f t="shared" si="5"/>
        <v>34</v>
      </c>
      <c r="I17" s="20">
        <f t="shared" si="2"/>
        <v>445846.9442266334</v>
      </c>
    </row>
    <row r="18" spans="2:9" ht="15">
      <c r="B18" s="15">
        <f t="shared" si="3"/>
        <v>5</v>
      </c>
      <c r="C18" s="20">
        <f t="shared" si="0"/>
        <v>27822.577783199995</v>
      </c>
      <c r="E18" s="15">
        <f t="shared" si="4"/>
        <v>20</v>
      </c>
      <c r="F18" s="20">
        <f t="shared" si="1"/>
        <v>173386.67852826367</v>
      </c>
      <c r="H18" s="15">
        <f t="shared" si="5"/>
        <v>35</v>
      </c>
      <c r="I18" s="20">
        <f t="shared" si="2"/>
        <v>472728.89233441575</v>
      </c>
    </row>
    <row r="19" spans="2:9" ht="15">
      <c r="B19" s="15">
        <f t="shared" si="3"/>
        <v>6</v>
      </c>
      <c r="C19" s="20">
        <f t="shared" si="0"/>
        <v>34388.706140035196</v>
      </c>
      <c r="E19" s="15">
        <f t="shared" si="4"/>
        <v>21</v>
      </c>
      <c r="F19" s="20">
        <f t="shared" si="1"/>
        <v>187517.69282831714</v>
      </c>
      <c r="H19" s="15">
        <f t="shared" si="5"/>
        <v>36</v>
      </c>
      <c r="I19" s="20">
        <f t="shared" si="2"/>
        <v>500822.495078861</v>
      </c>
    </row>
    <row r="20" spans="2:9" ht="15">
      <c r="B20" s="15">
        <f t="shared" si="3"/>
        <v>7</v>
      </c>
      <c r="C20" s="20">
        <f t="shared" si="0"/>
        <v>41323.76187827563</v>
      </c>
      <c r="E20" s="15">
        <f t="shared" si="4"/>
        <v>22</v>
      </c>
      <c r="F20" s="20">
        <f t="shared" si="1"/>
        <v>202340.5199756984</v>
      </c>
      <c r="H20" s="15">
        <f t="shared" si="5"/>
        <v>37</v>
      </c>
      <c r="I20" s="20">
        <f t="shared" si="2"/>
        <v>530176.257984872</v>
      </c>
    </row>
    <row r="21" spans="2:9" ht="15">
      <c r="B21" s="15">
        <f t="shared" si="3"/>
        <v>8</v>
      </c>
      <c r="C21" s="20">
        <f t="shared" si="0"/>
        <v>48643.97112528445</v>
      </c>
      <c r="E21" s="15">
        <f t="shared" si="4"/>
        <v>23</v>
      </c>
      <c r="F21" s="20">
        <f t="shared" si="1"/>
        <v>217883.95082837707</v>
      </c>
      <c r="H21" s="15">
        <f t="shared" si="5"/>
        <v>38</v>
      </c>
      <c r="I21" s="20">
        <f t="shared" si="2"/>
        <v>560840.5064196727</v>
      </c>
    </row>
    <row r="22" spans="2:9" ht="15">
      <c r="B22" s="15">
        <f t="shared" si="3"/>
        <v>9</v>
      </c>
      <c r="C22" s="20">
        <f t="shared" si="0"/>
        <v>56366.20154142336</v>
      </c>
      <c r="E22" s="15">
        <f t="shared" si="4"/>
        <v>24</v>
      </c>
      <c r="F22" s="20">
        <f t="shared" si="1"/>
        <v>234177.8810642383</v>
      </c>
      <c r="H22" s="15">
        <f t="shared" si="5"/>
        <v>39</v>
      </c>
      <c r="I22" s="20">
        <f t="shared" si="2"/>
        <v>592867.4511283751</v>
      </c>
    </row>
    <row r="23" spans="2:9" ht="15">
      <c r="B23" s="15">
        <f t="shared" si="3"/>
        <v>10</v>
      </c>
      <c r="C23" s="20">
        <f t="shared" si="0"/>
        <v>64507.98620851785</v>
      </c>
      <c r="E23" s="15">
        <f t="shared" si="4"/>
        <v>25</v>
      </c>
      <c r="F23" s="20">
        <f t="shared" si="1"/>
        <v>251253.35155850567</v>
      </c>
      <c r="H23" s="15">
        <f aca="true" t="shared" si="6" ref="H23:H28">H22+1</f>
        <v>40</v>
      </c>
      <c r="I23" s="20">
        <f t="shared" si="2"/>
        <v>626311.2560638218</v>
      </c>
    </row>
    <row r="24" spans="2:9" ht="15">
      <c r="B24" s="15">
        <f t="shared" si="3"/>
        <v>11</v>
      </c>
      <c r="C24" s="20">
        <f t="shared" si="0"/>
        <v>73087.54837425072</v>
      </c>
      <c r="E24" s="15">
        <f t="shared" si="4"/>
        <v>26</v>
      </c>
      <c r="F24" s="20">
        <f t="shared" si="1"/>
        <v>269142.5901894713</v>
      </c>
      <c r="H24" s="15">
        <f t="shared" si="6"/>
        <v>41</v>
      </c>
      <c r="I24" s="20">
        <f t="shared" si="2"/>
        <v>661228.1085893799</v>
      </c>
    </row>
    <row r="25" spans="2:9" ht="15">
      <c r="B25" s="15">
        <f t="shared" si="3"/>
        <v>12</v>
      </c>
      <c r="C25" s="20">
        <f t="shared" si="0"/>
        <v>82123.82708233989</v>
      </c>
      <c r="E25" s="15">
        <f t="shared" si="4"/>
        <v>27</v>
      </c>
      <c r="F25" s="20">
        <f t="shared" si="1"/>
        <v>287879.05512189213</v>
      </c>
      <c r="H25" s="15">
        <f t="shared" si="6"/>
        <v>42</v>
      </c>
      <c r="I25" s="20">
        <f t="shared" si="2"/>
        <v>697676.2921360141</v>
      </c>
    </row>
    <row r="26" spans="2:9" ht="15">
      <c r="B26" s="15">
        <f t="shared" si="3"/>
        <v>13</v>
      </c>
      <c r="C26" s="20">
        <f t="shared" si="0"/>
        <v>91636.5037193776</v>
      </c>
      <c r="E26" s="15">
        <f t="shared" si="4"/>
        <v>28</v>
      </c>
      <c r="F26" s="20">
        <f t="shared" si="1"/>
        <v>307497.47961908777</v>
      </c>
      <c r="H26" s="15">
        <f t="shared" si="6"/>
        <v>43</v>
      </c>
      <c r="I26" s="20">
        <f t="shared" si="2"/>
        <v>735716.2613977158</v>
      </c>
    </row>
    <row r="27" spans="2:9" ht="15">
      <c r="B27" s="15">
        <f t="shared" si="3"/>
        <v>14</v>
      </c>
      <c r="C27" s="20">
        <f t="shared" si="0"/>
        <v>101646.02951026346</v>
      </c>
      <c r="E27" s="15">
        <f t="shared" si="4"/>
        <v>29</v>
      </c>
      <c r="F27" s="20">
        <f t="shared" si="1"/>
        <v>328033.91843650537</v>
      </c>
      <c r="H27" s="15">
        <f t="shared" si="6"/>
        <v>44</v>
      </c>
      <c r="I27" s="20">
        <f t="shared" si="2"/>
        <v>775410.720152197</v>
      </c>
    </row>
    <row r="28" spans="2:9" ht="15">
      <c r="B28" s="15">
        <f t="shared" si="3"/>
        <v>15</v>
      </c>
      <c r="C28" s="20">
        <f t="shared" si="0"/>
        <v>112173.65399525504</v>
      </c>
      <c r="E28" s="15">
        <f t="shared" si="4"/>
        <v>30</v>
      </c>
      <c r="F28" s="20">
        <f t="shared" si="1"/>
        <v>349525.7958513109</v>
      </c>
      <c r="H28" s="15">
        <f t="shared" si="6"/>
        <v>45</v>
      </c>
      <c r="I28" s="20">
        <f t="shared" si="2"/>
        <v>816824.7017966894</v>
      </c>
    </row>
    <row r="30" spans="2:3" ht="15">
      <c r="B30" s="4"/>
      <c r="C30" s="2"/>
    </row>
    <row r="31" spans="2:3" ht="15">
      <c r="B31" s="4"/>
      <c r="C31" s="2"/>
    </row>
    <row r="32" spans="2:3" ht="15">
      <c r="B32" s="4"/>
      <c r="C32" s="2"/>
    </row>
    <row r="33" spans="2:3" ht="15">
      <c r="B33" s="4"/>
      <c r="C33" s="2"/>
    </row>
    <row r="34" spans="2:3" ht="15">
      <c r="B34" s="4"/>
      <c r="C34" s="2"/>
    </row>
    <row r="35" spans="2:3" ht="15">
      <c r="B35" s="4"/>
      <c r="C35" s="2"/>
    </row>
    <row r="36" spans="2:3" ht="15">
      <c r="B36" s="4"/>
      <c r="C36" s="2"/>
    </row>
    <row r="37" spans="2:3" ht="15">
      <c r="B37" s="4"/>
      <c r="C37" s="2"/>
    </row>
    <row r="38" spans="2:3" ht="15">
      <c r="B38" s="4"/>
      <c r="C38" s="2"/>
    </row>
    <row r="39" spans="2:3" ht="15">
      <c r="B39" s="4"/>
      <c r="C39" s="2"/>
    </row>
    <row r="40" spans="2:3" ht="15">
      <c r="B40" s="4"/>
      <c r="C40" s="2"/>
    </row>
    <row r="41" spans="2:3" ht="15">
      <c r="B41" s="4"/>
      <c r="C41" s="2"/>
    </row>
    <row r="42" spans="2:3" ht="15">
      <c r="B42" s="4"/>
      <c r="C42" s="2"/>
    </row>
    <row r="43" spans="2:3" ht="15">
      <c r="B43" s="4"/>
      <c r="C43" s="2"/>
    </row>
    <row r="44" spans="2:3" ht="15">
      <c r="B44" s="4"/>
      <c r="C44" s="2"/>
    </row>
    <row r="45" spans="2:3" ht="15">
      <c r="B45" s="4"/>
      <c r="C45" s="2"/>
    </row>
    <row r="46" spans="2:3" ht="15">
      <c r="B46" s="4"/>
      <c r="C46" s="2"/>
    </row>
    <row r="47" spans="2:3" ht="15">
      <c r="B47" s="4"/>
      <c r="C47" s="2"/>
    </row>
    <row r="48" spans="2:3" ht="15">
      <c r="B48" s="4"/>
      <c r="C48" s="2"/>
    </row>
    <row r="49" spans="2:3" ht="15">
      <c r="B49" s="4"/>
      <c r="C49" s="2"/>
    </row>
    <row r="50" spans="2:3" ht="15">
      <c r="B50" s="4"/>
      <c r="C50" s="2"/>
    </row>
    <row r="51" spans="2:3" ht="15">
      <c r="B51" s="4"/>
      <c r="C51" s="2"/>
    </row>
    <row r="52" spans="2:3" ht="15">
      <c r="B52" s="4"/>
      <c r="C52" s="2"/>
    </row>
    <row r="53" spans="2:3" ht="15">
      <c r="B53" s="4"/>
      <c r="C53" s="2"/>
    </row>
    <row r="54" spans="2:3" ht="15">
      <c r="B54" s="4"/>
      <c r="C54" s="2"/>
    </row>
    <row r="55" spans="2:3" ht="15">
      <c r="B55" s="4"/>
      <c r="C55" s="2"/>
    </row>
    <row r="56" spans="2:3" ht="15">
      <c r="B56" s="4"/>
      <c r="C56" s="2"/>
    </row>
    <row r="57" spans="2:3" ht="15">
      <c r="B57" s="4"/>
      <c r="C57" s="2"/>
    </row>
    <row r="58" spans="2:3" ht="15">
      <c r="B58" s="4"/>
      <c r="C58" s="2"/>
    </row>
    <row r="59" spans="2:3" ht="15">
      <c r="B59" s="4"/>
      <c r="C59" s="2"/>
    </row>
  </sheetData>
  <sheetProtection/>
  <mergeCells count="4">
    <mergeCell ref="B7:F7"/>
    <mergeCell ref="B9:F9"/>
    <mergeCell ref="B2:I2"/>
    <mergeCell ref="B3:I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 Gancarczyk</dc:creator>
  <cp:keywords/>
  <dc:description/>
  <cp:lastModifiedBy>Jacek Gancarczyk</cp:lastModifiedBy>
  <dcterms:created xsi:type="dcterms:W3CDTF">2017-01-08T17:43:45Z</dcterms:created>
  <dcterms:modified xsi:type="dcterms:W3CDTF">2017-01-10T11:25:39Z</dcterms:modified>
  <cp:category/>
  <cp:version/>
  <cp:contentType/>
  <cp:contentStatus/>
</cp:coreProperties>
</file>